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ABRIL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M23" i="1"/>
  <c r="L23" i="1"/>
  <c r="K23" i="1"/>
  <c r="J23" i="1"/>
  <c r="I23" i="1"/>
  <c r="H23" i="1"/>
  <c r="G23" i="1"/>
  <c r="N15" i="1" l="1"/>
  <c r="N16" i="1"/>
  <c r="N17" i="1"/>
  <c r="N18" i="1"/>
  <c r="N19" i="1"/>
  <c r="N20" i="1"/>
  <c r="N21" i="1"/>
  <c r="N14" i="1"/>
  <c r="O14" i="1" s="1"/>
  <c r="N1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<sst xmlns="http://schemas.openxmlformats.org/spreadsheetml/2006/main" count="97" uniqueCount="59">
  <si>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</si>
  <si>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</si>
  <si>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</si>
  <si>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</si>
  <si>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</si>
  <si>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</si>
  <si>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</si>
  <si>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</si>
  <si>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</si>
  <si>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</si>
  <si>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</si>
  <si>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</si>
  <si>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</si>
  <si>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</si>
  <si>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</si>
  <si>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</si>
  <si>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</si>
  <si>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</si>
  <si>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</si>
  <si>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</si>
  <si>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</si>
  <si>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</si>
  <si>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</si>
  <si>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</si>
  <si>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</si>
  <si>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</si>
  <si>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</si>
  <si>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</si>
  <si>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</si>
  <si>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</si>
  <si>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</si>
  <si>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</si>
  <si>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</si>
  <si>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</si>
  <si>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</si>
  <si>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</si>
  <si>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</si>
  <si>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</si>
  <si>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</si>
  <si>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</si>
  <si>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</si>
  <si>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</si>
  <si>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</si>
  <si>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</si>
  <si>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</si>
  <si>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</si>
  <si>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</si>
  <si>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</si>
  <si>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</si>
  <si>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</si>
  <si>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</si>
  <si>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</si>
  <si>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</si>
  <si>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</si>
  <si>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</si>
  <si>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</si>
  <si>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SUELDO PERSONAL FIJO CORRESPONDIENTE AL MES ABRIL 2026</t>
  </si>
  <si>
    <t>MARIA ALTAGRACIA PEGUERO PALACIO</t>
  </si>
  <si>
    <t>COORDIANDORA GENERAL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</si>
</sst>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43" fontId="5" fillId="2" borderId="27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164" fontId="5" fillId="2" borderId="27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A18" workbookViewId="0">
      <selection activeCell="C28" sqref="C2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2" width="15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26.25" customHeight="1" x14ac:dyDescent="0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ht="20.25" customHeight="1" x14ac:dyDescent="0.25">
      <c r="A5" s="84" t="s">
        <v>56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5970.63</v>
      </c>
      <c r="L8" s="32">
        <v>2225.2800000000002</v>
      </c>
      <c r="M8" s="13">
        <v>0</v>
      </c>
      <c r="N8" s="13">
        <f>+J8+K8+L8</f>
        <v>10296.75</v>
      </c>
      <c r="O8" s="55">
        <f>+I8-N8</f>
        <v>62903.25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32099.56</v>
      </c>
      <c r="L9" s="32">
        <v>5624</v>
      </c>
      <c r="M9" s="11">
        <v>0</v>
      </c>
      <c r="N9" s="11">
        <f t="shared" ref="N9:N11" si="0">+J9+K9+L9</f>
        <v>43033.06</v>
      </c>
      <c r="O9" s="55">
        <f t="shared" ref="O9:O19" si="1">+I9-N9</f>
        <v>141966.94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32099.56</v>
      </c>
      <c r="L10" s="24">
        <v>5624</v>
      </c>
      <c r="M10" s="11">
        <v>0</v>
      </c>
      <c r="N10" s="11">
        <f t="shared" si="0"/>
        <v>43033.06</v>
      </c>
      <c r="O10" s="55">
        <f t="shared" si="1"/>
        <v>141966.94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15850.05</v>
      </c>
      <c r="L12" s="24">
        <v>3648</v>
      </c>
      <c r="M12" s="11">
        <v>3839.56</v>
      </c>
      <c r="N12" s="11">
        <f>+J12+K12+L12+M12</f>
        <v>26781.61</v>
      </c>
      <c r="O12" s="55">
        <f t="shared" si="1"/>
        <v>93218.39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20338.310000000001</v>
      </c>
      <c r="L13" s="25">
        <v>4104</v>
      </c>
      <c r="M13" s="11">
        <v>0</v>
      </c>
      <c r="N13" s="11">
        <f>+J13+K13+L13</f>
        <v>28316.81</v>
      </c>
      <c r="O13" s="55">
        <f t="shared" si="1"/>
        <v>106683.19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/>
      <c r="L14" s="25">
        <v>1635.88</v>
      </c>
      <c r="M14" s="11">
        <v>0</v>
      </c>
      <c r="N14" s="11">
        <f>+J14+K14+L14</f>
        <v>3180.28</v>
      </c>
      <c r="O14" s="55">
        <f>+I14-N14</f>
        <v>50631.72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1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8577.06</v>
      </c>
      <c r="L16" s="25">
        <v>2584</v>
      </c>
      <c r="M16" s="11">
        <v>0</v>
      </c>
      <c r="N16" s="11">
        <f t="shared" si="2"/>
        <v>13600.56</v>
      </c>
      <c r="O16" s="55">
        <f t="shared" si="1"/>
        <v>71399.44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1093.93</v>
      </c>
      <c r="L17" s="25">
        <v>1824</v>
      </c>
      <c r="M17" s="11">
        <v>0</v>
      </c>
      <c r="N17" s="11">
        <f t="shared" si="2"/>
        <v>4639.93</v>
      </c>
      <c r="O17" s="55">
        <f t="shared" si="1"/>
        <v>55360.07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2188.21</v>
      </c>
      <c r="L20" s="25">
        <v>2128</v>
      </c>
      <c r="M20" s="11">
        <v>0</v>
      </c>
      <c r="N20" s="11">
        <f t="shared" si="2"/>
        <v>6325.21</v>
      </c>
      <c r="O20" s="56">
        <f>+I20-N20</f>
        <v>63674.79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/>
      <c r="L21" s="25">
        <v>1216</v>
      </c>
      <c r="M21" s="11">
        <v>0</v>
      </c>
      <c r="N21" s="11">
        <f t="shared" si="2"/>
        <v>2364</v>
      </c>
      <c r="O21" s="57">
        <f>+I21-N21</f>
        <v>37636</v>
      </c>
      <c r="P21" s="31"/>
    </row>
    <row r="22" spans="1:16" s="6" customFormat="1" ht="36.75" customHeight="1" thickBot="1" x14ac:dyDescent="0.3">
      <c r="A22" s="88">
        <v>15</v>
      </c>
      <c r="B22" s="89" t="s">
        <v>57</v>
      </c>
      <c r="C22" s="48" t="s">
        <v>46</v>
      </c>
      <c r="D22" s="90" t="s">
        <v>58</v>
      </c>
      <c r="E22" s="64" t="s">
        <v>53</v>
      </c>
      <c r="F22" s="14" t="s">
        <v>2</v>
      </c>
      <c r="G22" s="91">
        <v>175000</v>
      </c>
      <c r="H22" s="92">
        <v>0</v>
      </c>
      <c r="I22" s="91">
        <v>175000</v>
      </c>
      <c r="J22" s="93">
        <v>5022.5</v>
      </c>
      <c r="K22" s="93">
        <v>29747.439999999999</v>
      </c>
      <c r="L22" s="94">
        <v>5320</v>
      </c>
      <c r="M22" s="93">
        <v>4369.6400000000003</v>
      </c>
      <c r="N22" s="11">
        <v>44459.58</v>
      </c>
      <c r="O22" s="57">
        <f>+I22-N22</f>
        <v>130540.42</v>
      </c>
      <c r="P22" s="31"/>
    </row>
    <row r="23" spans="1:16" s="30" customFormat="1" ht="15.75" thickBot="1" x14ac:dyDescent="0.3">
      <c r="A23" s="71"/>
      <c r="B23" s="85" t="s">
        <v>1</v>
      </c>
      <c r="C23" s="86"/>
      <c r="D23" s="86"/>
      <c r="E23" s="87"/>
      <c r="F23" s="51"/>
      <c r="G23" s="28">
        <f>SUM(G8:G22)</f>
        <v>1511012</v>
      </c>
      <c r="H23" s="28">
        <f>SUM(H8:H22)</f>
        <v>0</v>
      </c>
      <c r="I23" s="28">
        <f>SUM(I8:I22)</f>
        <v>1511012</v>
      </c>
      <c r="J23" s="28">
        <f>SUM(J8:J22)</f>
        <v>43366.040000000008</v>
      </c>
      <c r="K23" s="28">
        <f>SUM(K8:K22)</f>
        <v>184281.07</v>
      </c>
      <c r="L23" s="29">
        <f>SUM(L8:L22)</f>
        <v>45934.76</v>
      </c>
      <c r="M23" s="28">
        <f>SUM(M8:M22)</f>
        <v>8209.2000000000007</v>
      </c>
      <c r="N23" s="59">
        <f>SUM(N8:N22)</f>
        <v>281791.06999999995</v>
      </c>
      <c r="O23" s="58">
        <f>SUM(O8:O22)</f>
        <v>1229220.9299999997</v>
      </c>
    </row>
    <row r="24" spans="1:16" s="30" customFormat="1" x14ac:dyDescent="0.25">
      <c r="A24" s="76"/>
      <c r="B24" s="77"/>
      <c r="C24" s="77"/>
      <c r="D24" s="77"/>
      <c r="E24" s="77"/>
      <c r="F24" s="77"/>
      <c r="G24" s="78"/>
      <c r="H24" s="78"/>
      <c r="I24" s="78"/>
      <c r="J24" s="78"/>
      <c r="K24" s="78"/>
      <c r="L24" s="79"/>
      <c r="M24" s="78"/>
      <c r="N24" s="78"/>
      <c r="O24" s="78"/>
    </row>
    <row r="25" spans="1:16" x14ac:dyDescent="0.25"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1" t="s">
        <v>30</v>
      </c>
      <c r="C26" s="81"/>
      <c r="E26" s="81" t="s">
        <v>28</v>
      </c>
      <c r="F26" s="81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1" t="s">
        <v>0</v>
      </c>
      <c r="C27" s="81"/>
      <c r="E27" s="81" t="s">
        <v>29</v>
      </c>
      <c r="F27" s="81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80"/>
      <c r="C28" s="80"/>
      <c r="E28" s="80"/>
      <c r="F28" s="80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75"/>
      <c r="C29" s="75"/>
      <c r="E29" s="75"/>
      <c r="F29" s="75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2"/>
      <c r="C30" s="72"/>
      <c r="E30" s="72"/>
      <c r="F30" s="72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4"/>
      <c r="C31" s="74"/>
      <c r="E31" s="74"/>
      <c r="F31" s="74"/>
      <c r="I31" s="9"/>
      <c r="J31" s="41"/>
      <c r="K31" s="39"/>
      <c r="L31" s="39"/>
      <c r="M31" s="39"/>
      <c r="N31" s="39"/>
      <c r="O31" s="39"/>
      <c r="P31" s="40"/>
    </row>
    <row r="32" spans="1:16" ht="15.75" thickBot="1" x14ac:dyDescent="0.3">
      <c r="B32" s="10"/>
      <c r="C32" s="10"/>
      <c r="E32" s="10"/>
      <c r="F32" s="10"/>
      <c r="G32" s="73"/>
      <c r="H32" s="73"/>
      <c r="I32" s="39"/>
      <c r="J32" s="39"/>
      <c r="K32" s="39"/>
      <c r="L32" s="39"/>
      <c r="M32" s="39"/>
      <c r="N32" s="39"/>
      <c r="O32" s="39"/>
      <c r="P32" s="40"/>
    </row>
    <row r="33" spans="5:16" x14ac:dyDescent="0.25">
      <c r="I33" s="39"/>
      <c r="J33" s="39"/>
      <c r="K33" s="39"/>
      <c r="L33" s="39"/>
      <c r="M33" s="39"/>
      <c r="N33" s="39"/>
      <c r="O33" s="39"/>
      <c r="P33" s="40"/>
    </row>
    <row r="34" spans="5:16" x14ac:dyDescent="0.25">
      <c r="E34"/>
      <c r="F34"/>
      <c r="I34" s="39"/>
      <c r="J34" s="39"/>
      <c r="K34" s="39"/>
      <c r="L34" s="39"/>
      <c r="M34" s="39"/>
      <c r="N34" s="39"/>
      <c r="O34" s="39"/>
      <c r="P34" s="40"/>
    </row>
    <row r="35" spans="5:16" x14ac:dyDescent="0.25">
      <c r="J35" s="39"/>
      <c r="K35" s="39"/>
      <c r="L35" s="39"/>
      <c r="M35" s="39"/>
      <c r="N35" s="39"/>
      <c r="O35" s="39"/>
      <c r="P35" s="40"/>
    </row>
    <row r="36" spans="5:16" x14ac:dyDescent="0.25">
      <c r="J36" s="39"/>
      <c r="K36" s="39"/>
      <c r="L36" s="39"/>
      <c r="M36" s="39"/>
      <c r="N36" s="39"/>
      <c r="O36" s="39"/>
      <c r="P36" s="40"/>
    </row>
    <row r="37" spans="5:16" x14ac:dyDescent="0.25">
      <c r="J37" s="39"/>
      <c r="K37" s="39"/>
      <c r="L37" s="39"/>
      <c r="M37" s="39"/>
      <c r="N37" s="39"/>
      <c r="O37" s="39"/>
      <c r="P37" s="40"/>
    </row>
    <row r="38" spans="5:16" x14ac:dyDescent="0.25">
      <c r="J38" s="39"/>
      <c r="K38" s="39"/>
      <c r="L38" s="39"/>
      <c r="M38" s="39"/>
      <c r="N38" s="39"/>
      <c r="O38" s="39"/>
      <c r="P38" s="40"/>
    </row>
    <row r="39" spans="5:16" x14ac:dyDescent="0.25">
      <c r="J39" s="39"/>
      <c r="K39" s="39"/>
      <c r="L39" s="39"/>
      <c r="M39" s="39"/>
      <c r="N39" s="39"/>
      <c r="O39" s="39"/>
      <c r="P39" s="40"/>
    </row>
    <row r="40" spans="5:16" x14ac:dyDescent="0.25">
      <c r="J40" s="39"/>
      <c r="K40" s="39"/>
      <c r="L40" s="39"/>
      <c r="M40" s="39"/>
      <c r="N40" s="39"/>
      <c r="O40" s="39"/>
      <c r="P40" s="40"/>
    </row>
    <row r="41" spans="5:16" x14ac:dyDescent="0.25">
      <c r="J41" s="39"/>
      <c r="K41" s="39"/>
      <c r="L41" s="39"/>
      <c r="M41" s="39"/>
      <c r="N41" s="39"/>
      <c r="O41" s="39"/>
      <c r="P41" s="40"/>
    </row>
    <row r="42" spans="5:16" x14ac:dyDescent="0.25">
      <c r="J42" s="39"/>
      <c r="K42" s="39"/>
      <c r="L42" s="39"/>
      <c r="M42" s="39"/>
      <c r="N42" s="39"/>
      <c r="O42" s="39"/>
      <c r="P42" s="40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</row>
    <row r="62" spans="1:15" x14ac:dyDescent="0.25">
      <c r="A62" s="7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</sheetData>
  <mergeCells count="8">
    <mergeCell ref="B26:C26"/>
    <mergeCell ref="E26:F26"/>
    <mergeCell ref="B27:C27"/>
    <mergeCell ref="E27:F27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2026-05-12T18:23:15Z</cp:lastPrinted>
  <dcterms:created xsi:type="dcterms:W3CDTF">2021-12-21T17:11:19Z</dcterms:created>
  <dcterms:modified xsi:type="dcterms:W3CDTF">2026-05-12T18:23:18Z</dcterms:modified>
</cp:coreProperties>
</file>